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H195" i="1"/>
  <c r="F195" i="1"/>
  <c r="F176" i="1"/>
  <c r="J176" i="1"/>
  <c r="H176" i="1"/>
  <c r="J157" i="1"/>
  <c r="F157" i="1"/>
  <c r="L157" i="1"/>
  <c r="G157" i="1"/>
  <c r="H157" i="1"/>
  <c r="I157" i="1"/>
  <c r="L138" i="1"/>
  <c r="H138" i="1"/>
  <c r="J138" i="1"/>
  <c r="I138" i="1"/>
  <c r="G138" i="1"/>
  <c r="F138" i="1"/>
  <c r="J119" i="1"/>
  <c r="L119" i="1"/>
  <c r="I119" i="1"/>
  <c r="H119" i="1"/>
  <c r="G119" i="1"/>
  <c r="F119" i="1"/>
  <c r="L43" i="1"/>
  <c r="L24" i="1"/>
  <c r="L100" i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<sst xmlns="http://schemas.openxmlformats.org/spreadsheetml/2006/main" count="287" uniqueCount="103">
  <si>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</si>
  <si>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</si>
  <si>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</si>
  <si>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</si>
  <si>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</si>
  <si>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</si>
  <si>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</si>
  <si>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</si>
  <si>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</si>
  <si>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</si>
  <si>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</si>
  <si>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</si>
  <si>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</si>
  <si>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</si>
  <si>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</si>
  <si>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</si>
  <si>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</si>
  <si>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</si>
  <si>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</si>
  <si>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</si>
  <si>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</si>
  <si>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</si>
  <si>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</si>
  <si>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</si>
  <si>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</si>
  <si>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</si>
  <si>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</si>
  <si>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</si>
  <si>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</si>
  <si>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</si>
  <si>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</si>
  <si>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</si>
  <si>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</si>
  <si>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</si>
  <si>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</si>
  <si>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</si>
  <si>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</si>
  <si>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</si>
  <si>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</si>
  <si>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Отрадненская СОШ</t>
  </si>
  <si>
    <t>директор</t>
  </si>
  <si>
    <t>Прошкина Е.В.</t>
  </si>
  <si>
    <t>09.</t>
  </si>
  <si>
    <t>01.</t>
  </si>
  <si>
    <t>икра морковная</t>
  </si>
  <si>
    <t>щи из капусты с картофелем со сметаной</t>
  </si>
  <si>
    <t>макароны отварные</t>
  </si>
  <si>
    <t>шницель из говядины</t>
  </si>
  <si>
    <t>компот из яблок</t>
  </si>
  <si>
    <t>соус сметанный с томатом</t>
  </si>
  <si>
    <t>соус</t>
  </si>
  <si>
    <t>54-1</t>
  </si>
  <si>
    <t>свекольник со сметаной</t>
  </si>
  <si>
    <t>рыба запеченая с картофелем по русски</t>
  </si>
  <si>
    <t>салат картофелем с морковью с зел.горошком</t>
  </si>
  <si>
    <t>компот из смеси сухофруктов</t>
  </si>
  <si>
    <t>54-34</t>
  </si>
  <si>
    <t>винегрет с растительным маслом</t>
  </si>
  <si>
    <t>рассольник ленинградский</t>
  </si>
  <si>
    <t>плов из отварной курицы</t>
  </si>
  <si>
    <t>кисель с витамином "Витошка"</t>
  </si>
  <si>
    <t>54-16</t>
  </si>
  <si>
    <t>палитра</t>
  </si>
  <si>
    <t>салат "ромашка"</t>
  </si>
  <si>
    <t>борщ с капустой и картофелем со сметаной</t>
  </si>
  <si>
    <t>тефтели из говядины</t>
  </si>
  <si>
    <t>каша гречневая рассыпчатая</t>
  </si>
  <si>
    <t>напиток из ягод с/м</t>
  </si>
  <si>
    <t xml:space="preserve">соус </t>
  </si>
  <si>
    <t>соус томатный</t>
  </si>
  <si>
    <t>салат из свеклы с чесноком</t>
  </si>
  <si>
    <t>суп картофельный с горохом</t>
  </si>
  <si>
    <t>голубцы ленивые</t>
  </si>
  <si>
    <t>картофельное пюре</t>
  </si>
  <si>
    <t>54-3</t>
  </si>
  <si>
    <t>54-11</t>
  </si>
  <si>
    <t>суп картофельный с крупой гречевой</t>
  </si>
  <si>
    <t>соус молочный с морковью</t>
  </si>
  <si>
    <t>горошек зеленый</t>
  </si>
  <si>
    <t>54-20</t>
  </si>
  <si>
    <t>рыба тушеная в томате с овощами</t>
  </si>
  <si>
    <t>рис отварной</t>
  </si>
  <si>
    <t>54-5</t>
  </si>
  <si>
    <t>компот из изюма</t>
  </si>
  <si>
    <t>54-4</t>
  </si>
  <si>
    <t>яблоко</t>
  </si>
  <si>
    <t>0.60</t>
  </si>
  <si>
    <t>гренки из хлеба</t>
  </si>
  <si>
    <t>салат популярный</t>
  </si>
  <si>
    <t>суп картофельный с клецками</t>
  </si>
  <si>
    <t>курица тушеная с морковью</t>
  </si>
  <si>
    <t>54-25</t>
  </si>
  <si>
    <t>напиток из ягоды с/м</t>
  </si>
  <si>
    <t>салат "объеденье"</t>
  </si>
  <si>
    <t>суп картофельный с макаронными изделиями</t>
  </si>
  <si>
    <t>биточки из говядины</t>
  </si>
  <si>
    <t>каша перловая рассыпчатая</t>
  </si>
  <si>
    <t>компот из кураги</t>
  </si>
  <si>
    <t>54-2</t>
  </si>
  <si>
    <t>соус красный основной</t>
  </si>
  <si>
    <t xml:space="preserve">хлеб </t>
  </si>
  <si>
    <t>салат из яиц по чешски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</si>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</sst>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Fill="0" applyBorder="0"/>
  </cellStyleXfs>
  <cellXfs count="81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Alignment="1">
      <alignment horizontal="center" vertical="top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3" fillId="0" borderId="16" xfId="0" applyNumberFormat="1" applyFont="1" applyBorder="1"/>
    <xf numFmtId="0" fontId="3" fillId="0" borderId="17" xfId="0" applyNumberFormat="1" applyFont="1" applyBorder="1"/>
    <xf numFmtId="0" fontId="4" fillId="2" borderId="17" xfId="0" applyNumberFormat="1" applyFont="1" applyFill="1" applyBorder="1" applyAlignment="1" applyProtection="1">
      <alignment vertical="top" wrapText="1"/>
      <protection locked="0"/>
    </xf>
    <xf numFmtId="0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2" borderId="18" xfId="0" applyNumberFormat="1" applyFont="1" applyFill="1" applyBorder="1" applyAlignment="1" applyProtection="1">
      <alignment horizontal="center" vertical="top" wrapText="1"/>
      <protection locked="0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3" fillId="0" borderId="21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2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23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22" xfId="0" applyNumberFormat="1" applyFont="1" applyBorder="1" applyAlignment="1">
      <alignment horizontal="center" vertical="top" wrapText="1"/>
    </xf>
    <xf numFmtId="0" fontId="4" fillId="0" borderId="25" xfId="0" applyNumberFormat="1" applyFont="1" applyBorder="1" applyAlignment="1">
      <alignment horizontal="center"/>
    </xf>
    <xf numFmtId="0" fontId="4" fillId="0" borderId="26" xfId="0" applyNumberFormat="1" applyFont="1" applyBorder="1" applyAlignment="1">
      <alignment horizontal="center"/>
    </xf>
    <xf numFmtId="0" fontId="3" fillId="0" borderId="26" xfId="0" applyNumberFormat="1" applyFont="1" applyBorder="1"/>
    <xf numFmtId="0" fontId="4" fillId="3" borderId="27" xfId="0" applyNumberFormat="1" applyFont="1" applyFill="1" applyBorder="1" applyAlignment="1">
      <alignment horizontal="center"/>
    </xf>
    <xf numFmtId="0" fontId="4" fillId="3" borderId="28" xfId="0" applyNumberFormat="1" applyFont="1" applyFill="1" applyBorder="1" applyAlignment="1">
      <alignment horizontal="center"/>
    </xf>
    <xf numFmtId="0" fontId="4" fillId="3" borderId="28" xfId="0" applyNumberFormat="1" applyFont="1" applyFill="1" applyBorder="1" applyAlignment="1">
      <alignment vertical="top" wrapText="1"/>
    </xf>
    <xf numFmtId="0" fontId="4" fillId="3" borderId="28" xfId="0" applyNumberFormat="1" applyFont="1" applyFill="1" applyBorder="1" applyAlignment="1">
      <alignment horizontal="center" vertical="top" wrapText="1"/>
    </xf>
    <xf numFmtId="0" fontId="4" fillId="0" borderId="21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11" xfId="0" applyNumberFormat="1" applyFont="1" applyBorder="1"/>
    <xf numFmtId="0" fontId="4" fillId="0" borderId="12" xfId="0" applyNumberFormat="1" applyFont="1" applyBorder="1"/>
    <xf numFmtId="0" fontId="4" fillId="0" borderId="12" xfId="0" applyNumberFormat="1" applyFont="1" applyBorder="1" applyAlignment="1">
      <alignment horizontal="center"/>
    </xf>
    <xf numFmtId="17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Protection="1">
      <protection locked="0"/>
    </xf>
    <xf numFmtId="0" fontId="13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4" xfId="0" applyNumberFormat="1" applyFont="1" applyFill="1" applyBorder="1" applyAlignment="1" applyProtection="1">
      <alignment horizontal="left" wrapText="1"/>
      <protection locked="0"/>
    </xf>
    <xf numFmtId="0" fontId="4" fillId="2" borderId="5" xfId="0" applyNumberFormat="1" applyFont="1" applyFill="1" applyBorder="1" applyAlignment="1" applyProtection="1">
      <alignment horizontal="left" wrapText="1"/>
      <protection locked="0"/>
    </xf>
    <xf numFmtId="0" fontId="4" fillId="2" borderId="6" xfId="0" applyNumberFormat="1" applyFont="1" applyFill="1" applyBorder="1" applyAlignment="1" applyProtection="1">
      <alignment horizontal="left" wrapText="1"/>
      <protection locked="0"/>
    </xf>
    <xf numFmtId="0" fontId="4" fillId="2" borderId="7" xfId="0" applyNumberFormat="1" applyFont="1" applyFill="1" applyBorder="1" applyAlignment="1" applyProtection="1">
      <alignment horizontal="left" wrapText="1"/>
      <protection locked="0"/>
    </xf>
    <xf numFmtId="0" fontId="4" fillId="2" borderId="8" xfId="0" applyNumberFormat="1" applyFont="1" applyFill="1" applyBorder="1" applyAlignment="1" applyProtection="1">
      <alignment horizontal="left" wrapText="1"/>
      <protection locked="0"/>
    </xf>
    <xf numFmtId="0" fontId="4" fillId="2" borderId="9" xfId="0" applyNumberFormat="1" applyFont="1" applyFill="1" applyBorder="1" applyAlignment="1" applyProtection="1">
      <alignment horizontal="left" wrapText="1"/>
      <protection locked="0"/>
    </xf>
    <xf numFmtId="0" fontId="12" fillId="3" borderId="29" xfId="0" applyNumberFormat="1" applyFont="1" applyFill="1" applyBorder="1" applyAlignment="1">
      <alignment horizontal="center" vertical="center" wrapText="1"/>
    </xf>
    <xf numFmtId="0" fontId="12" fillId="3" borderId="31" xfId="0" applyNumberFormat="1" applyFont="1" applyFill="1" applyBorder="1" applyAlignment="1">
      <alignment horizontal="center" vertical="center" wrapText="1"/>
    </xf>
    <xf numFmtId="0" fontId="12" fillId="3" borderId="32" xfId="0" applyNumberFormat="1" applyFont="1" applyFill="1" applyBorder="1" applyAlignment="1">
      <alignment horizontal="center" vertical="center" wrapText="1"/>
    </xf>
    <xf numFmtId="0" fontId="12" fillId="3" borderId="33" xfId="0" applyNumberFormat="1" applyFont="1" applyFill="1" applyBorder="1" applyAlignment="1">
      <alignment horizontal="center" vertical="center" wrapText="1"/>
    </xf>
    <xf numFmtId="0" fontId="12" fillId="3" borderId="34" xfId="0" applyNumberFormat="1" applyFont="1" applyFill="1" applyBorder="1" applyAlignment="1">
      <alignment horizontal="center" vertical="center" wrapText="1"/>
    </xf>
    <xf numFmtId="0" fontId="12" fillId="3" borderId="30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2" fillId="0" borderId="40" xfId="0" applyNumberFormat="1" applyFont="1" applyBorder="1" applyAlignment="1">
      <alignment horizontal="center" vertical="center" wrapText="1"/>
    </xf>
    <xf numFmtId="0" fontId="12" fillId="0" borderId="41" xfId="0" applyNumberFormat="1" applyFont="1" applyBorder="1" applyAlignment="1">
      <alignment horizontal="center" vertical="center" wrapText="1"/>
    </xf>
    <xf numFmtId="0" fontId="12" fillId="3" borderId="39" xfId="0" applyNumberFormat="1" applyFont="1" applyFill="1" applyBorder="1" applyAlignment="1">
      <alignment horizontal="center" vertical="center" wrapText="1"/>
    </xf>
    <xf numFmtId="0" fontId="12" fillId="3" borderId="35" xfId="0" applyNumberFormat="1" applyFont="1" applyFill="1" applyBorder="1" applyAlignment="1">
      <alignment horizontal="center" vertical="center" wrapText="1"/>
    </xf>
    <xf numFmtId="0" fontId="12" fillId="3" borderId="36" xfId="0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 wrapText="1"/>
    </xf>
    <xf numFmtId="0" fontId="12" fillId="3" borderId="3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/>
      <selection pane="bottomLeft"/>
      <selection pane="bottomRight" activeCell="P138" sqref="P138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6" t="s">
        <v>39</v>
      </c>
      <c r="D1" s="57"/>
      <c r="E1" s="58"/>
      <c r="F1" s="3" t="s">
        <v>1</v>
      </c>
      <c r="G1" s="1" t="s">
        <v>2</v>
      </c>
      <c r="H1" s="59" t="s">
        <v>40</v>
      </c>
      <c r="I1" s="60"/>
      <c r="J1" s="61"/>
      <c r="K1" s="62"/>
    </row>
    <row r="2" spans="1:12" ht="17.399999999999999" x14ac:dyDescent="0.25">
      <c r="A2" s="4" t="s">
        <v>3</v>
      </c>
      <c r="C2" s="1"/>
      <c r="G2" s="1" t="s">
        <v>4</v>
      </c>
      <c r="H2" s="59" t="s">
        <v>41</v>
      </c>
      <c r="I2" s="63"/>
      <c r="J2" s="64"/>
      <c r="K2" s="65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 t="s">
        <v>42</v>
      </c>
      <c r="I3" s="8" t="s">
        <v>43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 t="s">
        <v>44</v>
      </c>
      <c r="F14" s="27">
        <v>60</v>
      </c>
      <c r="G14" s="27">
        <v>1.45</v>
      </c>
      <c r="H14" s="27">
        <v>4.84</v>
      </c>
      <c r="I14" s="27">
        <v>8.1300000000000008</v>
      </c>
      <c r="J14" s="27">
        <v>82</v>
      </c>
      <c r="K14" s="28">
        <v>41</v>
      </c>
      <c r="L14" s="27">
        <v>8.75</v>
      </c>
    </row>
    <row r="15" spans="1:12" ht="14.4" x14ac:dyDescent="0.3">
      <c r="A15" s="22"/>
      <c r="B15" s="23"/>
      <c r="C15" s="24"/>
      <c r="D15" s="29" t="s">
        <v>31</v>
      </c>
      <c r="E15" s="26" t="s">
        <v>45</v>
      </c>
      <c r="F15" s="27">
        <v>205</v>
      </c>
      <c r="G15" s="27">
        <v>1.24</v>
      </c>
      <c r="H15" s="27">
        <v>1.7</v>
      </c>
      <c r="I15" s="27">
        <v>13.2</v>
      </c>
      <c r="J15" s="27">
        <v>88</v>
      </c>
      <c r="K15" s="28">
        <v>55</v>
      </c>
      <c r="L15" s="27">
        <v>6.25</v>
      </c>
    </row>
    <row r="16" spans="1:12" ht="14.4" x14ac:dyDescent="0.3">
      <c r="A16" s="22"/>
      <c r="B16" s="23"/>
      <c r="C16" s="24"/>
      <c r="D16" s="29" t="s">
        <v>32</v>
      </c>
      <c r="E16" s="26" t="s">
        <v>47</v>
      </c>
      <c r="F16" s="27">
        <v>90</v>
      </c>
      <c r="G16" s="27">
        <v>13.31</v>
      </c>
      <c r="H16" s="27">
        <v>11.25</v>
      </c>
      <c r="I16" s="27">
        <v>9.35</v>
      </c>
      <c r="J16" s="27">
        <v>193</v>
      </c>
      <c r="K16" s="28">
        <v>180</v>
      </c>
      <c r="L16" s="27">
        <v>47.6</v>
      </c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150</v>
      </c>
      <c r="G17" s="27">
        <v>5.33</v>
      </c>
      <c r="H17" s="27">
        <v>6.17</v>
      </c>
      <c r="I17" s="27">
        <v>35.75</v>
      </c>
      <c r="J17" s="27">
        <v>223</v>
      </c>
      <c r="K17" s="28" t="s">
        <v>51</v>
      </c>
      <c r="L17" s="27">
        <v>8.69</v>
      </c>
    </row>
    <row r="18" spans="1:12" ht="14.4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0.11</v>
      </c>
      <c r="H18" s="27">
        <v>0</v>
      </c>
      <c r="I18" s="27">
        <v>16.57</v>
      </c>
      <c r="J18" s="27">
        <v>65</v>
      </c>
      <c r="K18" s="28">
        <v>254</v>
      </c>
      <c r="L18" s="27">
        <v>8.9700000000000006</v>
      </c>
    </row>
    <row r="19" spans="1:12" ht="14.4" x14ac:dyDescent="0.3">
      <c r="A19" s="22"/>
      <c r="B19" s="23"/>
      <c r="C19" s="24"/>
      <c r="D19" s="29" t="s">
        <v>35</v>
      </c>
      <c r="E19" s="26" t="s">
        <v>26</v>
      </c>
      <c r="F19" s="27">
        <v>30</v>
      </c>
      <c r="G19" s="27">
        <v>2.41</v>
      </c>
      <c r="H19" s="27">
        <v>1.1399999999999999</v>
      </c>
      <c r="I19" s="27">
        <v>16.53</v>
      </c>
      <c r="J19" s="27">
        <v>86</v>
      </c>
      <c r="K19" s="28">
        <v>1089</v>
      </c>
      <c r="L19" s="27">
        <v>1.69</v>
      </c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 t="s">
        <v>50</v>
      </c>
      <c r="E21" s="26" t="s">
        <v>49</v>
      </c>
      <c r="F21" s="27">
        <v>20</v>
      </c>
      <c r="G21" s="27">
        <v>0.27</v>
      </c>
      <c r="H21" s="27">
        <v>2.5099999999999998</v>
      </c>
      <c r="I21" s="27">
        <v>1.03</v>
      </c>
      <c r="J21" s="27">
        <v>28</v>
      </c>
      <c r="K21" s="28">
        <v>601</v>
      </c>
      <c r="L21" s="27">
        <v>1.94</v>
      </c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735</v>
      </c>
      <c r="G23" s="35">
        <f>SUM(G14:G22)</f>
        <v>24.119999999999997</v>
      </c>
      <c r="H23" s="35">
        <f>SUM(H14:H22)</f>
        <v>27.61</v>
      </c>
      <c r="I23" s="35">
        <f>SUM(I14:I22)</f>
        <v>100.56</v>
      </c>
      <c r="J23" s="35">
        <f>SUM(J14:J22)</f>
        <v>765</v>
      </c>
      <c r="K23" s="36"/>
      <c r="L23" s="35">
        <f>SUM(L14:L22)</f>
        <v>83.89</v>
      </c>
    </row>
    <row r="24" spans="1:12" x14ac:dyDescent="0.25">
      <c r="A24" s="40">
        <f>A6</f>
        <v>1</v>
      </c>
      <c r="B24" s="41">
        <f>B6</f>
        <v>1</v>
      </c>
      <c r="C24" s="66" t="s">
        <v>37</v>
      </c>
      <c r="D24" s="71"/>
      <c r="E24" s="42"/>
      <c r="F24" s="43">
        <f>F13+F23</f>
        <v>735</v>
      </c>
      <c r="G24" s="43">
        <f>G13+G23</f>
        <v>24.119999999999997</v>
      </c>
      <c r="H24" s="43">
        <f>H13+H23</f>
        <v>27.61</v>
      </c>
      <c r="I24" s="43">
        <f>I13+I23</f>
        <v>100.56</v>
      </c>
      <c r="J24" s="43">
        <f>J13+J23</f>
        <v>765</v>
      </c>
      <c r="K24" s="43"/>
      <c r="L24" s="43">
        <f>L13+L23</f>
        <v>83.89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 t="s">
        <v>54</v>
      </c>
      <c r="F33" s="27">
        <v>60</v>
      </c>
      <c r="G33" s="27">
        <v>1.68</v>
      </c>
      <c r="H33" s="27">
        <v>4.32</v>
      </c>
      <c r="I33" s="27">
        <v>6.24</v>
      </c>
      <c r="J33" s="27">
        <v>70</v>
      </c>
      <c r="K33" s="28" t="s">
        <v>56</v>
      </c>
      <c r="L33" s="27">
        <v>6.29</v>
      </c>
    </row>
    <row r="34" spans="1:12" ht="14.4" x14ac:dyDescent="0.3">
      <c r="A34" s="44"/>
      <c r="B34" s="23"/>
      <c r="C34" s="24"/>
      <c r="D34" s="29" t="s">
        <v>31</v>
      </c>
      <c r="E34" s="26" t="s">
        <v>52</v>
      </c>
      <c r="F34" s="27">
        <v>205</v>
      </c>
      <c r="G34" s="27">
        <v>1.55</v>
      </c>
      <c r="H34" s="27">
        <v>8.65</v>
      </c>
      <c r="I34" s="27">
        <v>20.5</v>
      </c>
      <c r="J34" s="27">
        <v>117</v>
      </c>
      <c r="K34" s="28">
        <v>35</v>
      </c>
      <c r="L34" s="27">
        <v>8.1999999999999993</v>
      </c>
    </row>
    <row r="35" spans="1:12" ht="14.4" x14ac:dyDescent="0.3">
      <c r="A35" s="44"/>
      <c r="B35" s="23"/>
      <c r="C35" s="24"/>
      <c r="D35" s="29" t="s">
        <v>32</v>
      </c>
      <c r="E35" s="26" t="s">
        <v>53</v>
      </c>
      <c r="F35" s="27">
        <v>280</v>
      </c>
      <c r="G35" s="27">
        <v>20.100000000000001</v>
      </c>
      <c r="H35" s="27">
        <v>12.6</v>
      </c>
      <c r="I35" s="27">
        <v>41.2</v>
      </c>
      <c r="J35" s="27">
        <v>368</v>
      </c>
      <c r="K35" s="28">
        <v>381</v>
      </c>
      <c r="L35" s="27">
        <v>48.49</v>
      </c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 t="s">
        <v>55</v>
      </c>
      <c r="F37" s="27">
        <v>180</v>
      </c>
      <c r="G37" s="27">
        <v>0.49</v>
      </c>
      <c r="H37" s="27">
        <v>0</v>
      </c>
      <c r="I37" s="27">
        <v>16.32</v>
      </c>
      <c r="J37" s="27">
        <v>69</v>
      </c>
      <c r="K37" s="28" t="s">
        <v>51</v>
      </c>
      <c r="L37" s="27">
        <v>3.94</v>
      </c>
    </row>
    <row r="38" spans="1:12" ht="14.4" x14ac:dyDescent="0.3">
      <c r="A38" s="44"/>
      <c r="B38" s="23"/>
      <c r="C38" s="24"/>
      <c r="D38" s="29" t="s">
        <v>35</v>
      </c>
      <c r="E38" s="26" t="s">
        <v>26</v>
      </c>
      <c r="F38" s="27">
        <v>30</v>
      </c>
      <c r="G38" s="27">
        <v>2.41</v>
      </c>
      <c r="H38" s="27">
        <v>1.1399999999999999</v>
      </c>
      <c r="I38" s="27">
        <v>16.53</v>
      </c>
      <c r="J38" s="27">
        <v>86</v>
      </c>
      <c r="K38" s="28">
        <v>1089</v>
      </c>
      <c r="L38" s="27">
        <v>1.69</v>
      </c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 t="s">
        <v>102</v>
      </c>
      <c r="E40" s="26" t="s">
        <v>85</v>
      </c>
      <c r="F40" s="27">
        <v>120</v>
      </c>
      <c r="G40" s="27">
        <v>0.36</v>
      </c>
      <c r="H40" s="27">
        <v>0</v>
      </c>
      <c r="I40" s="27">
        <v>10.32</v>
      </c>
      <c r="J40" s="27">
        <v>56</v>
      </c>
      <c r="K40" s="28">
        <v>653</v>
      </c>
      <c r="L40" s="27">
        <v>18.5</v>
      </c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875</v>
      </c>
      <c r="G42" s="35">
        <f>SUM(G33:G41)</f>
        <v>26.59</v>
      </c>
      <c r="H42" s="35">
        <f>SUM(H33:H41)</f>
        <v>26.71</v>
      </c>
      <c r="I42" s="35">
        <f>SUM(I33:I41)</f>
        <v>111.10999999999999</v>
      </c>
      <c r="J42" s="35">
        <f>SUM(J33:J41)</f>
        <v>766</v>
      </c>
      <c r="K42" s="36"/>
      <c r="L42" s="35">
        <f>SUM(L33:L41)</f>
        <v>87.11</v>
      </c>
    </row>
    <row r="43" spans="1:12" ht="15.75" customHeight="1" x14ac:dyDescent="0.25">
      <c r="A43" s="46">
        <f>A25</f>
        <v>1</v>
      </c>
      <c r="B43" s="46">
        <f>B25</f>
        <v>2</v>
      </c>
      <c r="C43" s="66" t="s">
        <v>37</v>
      </c>
      <c r="D43" s="67"/>
      <c r="E43" s="42"/>
      <c r="F43" s="43">
        <f>F32+F42</f>
        <v>875</v>
      </c>
      <c r="G43" s="43">
        <f>G32+G42</f>
        <v>26.59</v>
      </c>
      <c r="H43" s="43">
        <f>H32+H42</f>
        <v>26.71</v>
      </c>
      <c r="I43" s="43">
        <f>I32+I42</f>
        <v>111.10999999999999</v>
      </c>
      <c r="J43" s="43">
        <f>J32+J42</f>
        <v>766</v>
      </c>
      <c r="K43" s="43"/>
      <c r="L43" s="43">
        <f>L32+L42</f>
        <v>87.11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 t="s">
        <v>57</v>
      </c>
      <c r="F52" s="27">
        <v>60</v>
      </c>
      <c r="G52" s="27">
        <v>0.6</v>
      </c>
      <c r="H52" s="27">
        <v>5.28</v>
      </c>
      <c r="I52" s="27">
        <v>4.08</v>
      </c>
      <c r="J52" s="27">
        <v>67</v>
      </c>
      <c r="K52" s="28" t="s">
        <v>61</v>
      </c>
      <c r="L52" s="27">
        <v>8.15</v>
      </c>
    </row>
    <row r="53" spans="1:12" ht="14.4" x14ac:dyDescent="0.3">
      <c r="A53" s="22"/>
      <c r="B53" s="23"/>
      <c r="C53" s="24"/>
      <c r="D53" s="29" t="s">
        <v>31</v>
      </c>
      <c r="E53" s="26" t="s">
        <v>58</v>
      </c>
      <c r="F53" s="27">
        <v>200</v>
      </c>
      <c r="G53" s="27">
        <v>1.83</v>
      </c>
      <c r="H53" s="27">
        <v>4.3</v>
      </c>
      <c r="I53" s="27">
        <v>13.57</v>
      </c>
      <c r="J53" s="27">
        <v>104</v>
      </c>
      <c r="K53" s="28">
        <v>34</v>
      </c>
      <c r="L53" s="27">
        <v>8.61</v>
      </c>
    </row>
    <row r="54" spans="1:12" ht="14.4" x14ac:dyDescent="0.3">
      <c r="A54" s="22"/>
      <c r="B54" s="23"/>
      <c r="C54" s="24"/>
      <c r="D54" s="29" t="s">
        <v>32</v>
      </c>
      <c r="E54" s="26" t="s">
        <v>59</v>
      </c>
      <c r="F54" s="27">
        <v>240</v>
      </c>
      <c r="G54" s="27">
        <v>19.5</v>
      </c>
      <c r="H54" s="27">
        <v>15.1</v>
      </c>
      <c r="I54" s="27">
        <v>48.5</v>
      </c>
      <c r="J54" s="27">
        <v>441</v>
      </c>
      <c r="K54" s="28">
        <v>492</v>
      </c>
      <c r="L54" s="27">
        <v>55.82</v>
      </c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 t="s">
        <v>60</v>
      </c>
      <c r="F56" s="27">
        <v>180</v>
      </c>
      <c r="G56" s="27">
        <v>0</v>
      </c>
      <c r="H56" s="27">
        <v>0</v>
      </c>
      <c r="I56" s="27">
        <v>22</v>
      </c>
      <c r="J56" s="27">
        <v>86</v>
      </c>
      <c r="K56" s="28" t="s">
        <v>62</v>
      </c>
      <c r="L56" s="27">
        <v>11.48</v>
      </c>
    </row>
    <row r="57" spans="1:12" ht="14.4" x14ac:dyDescent="0.3">
      <c r="A57" s="22"/>
      <c r="B57" s="23"/>
      <c r="C57" s="24"/>
      <c r="D57" s="29" t="s">
        <v>35</v>
      </c>
      <c r="E57" s="26" t="s">
        <v>26</v>
      </c>
      <c r="F57" s="27">
        <v>30</v>
      </c>
      <c r="G57" s="27">
        <v>2.41</v>
      </c>
      <c r="H57" s="27">
        <v>1.1399999999999999</v>
      </c>
      <c r="I57" s="27">
        <v>16.53</v>
      </c>
      <c r="J57" s="27">
        <v>86</v>
      </c>
      <c r="K57" s="28">
        <v>1089</v>
      </c>
      <c r="L57" s="27">
        <v>1.69</v>
      </c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710</v>
      </c>
      <c r="G61" s="35">
        <f>SUM(G52:G60)</f>
        <v>24.34</v>
      </c>
      <c r="H61" s="35">
        <f>SUM(H52:H60)</f>
        <v>25.82</v>
      </c>
      <c r="I61" s="35">
        <f>SUM(I52:I60)</f>
        <v>104.68</v>
      </c>
      <c r="J61" s="35">
        <f>SUM(J52:J60)</f>
        <v>784</v>
      </c>
      <c r="K61" s="36"/>
      <c r="L61" s="35">
        <f>SUM(L52:L60)</f>
        <v>85.75</v>
      </c>
    </row>
    <row r="62" spans="1:12" ht="15.75" customHeight="1" x14ac:dyDescent="0.25">
      <c r="A62" s="40">
        <f>A44</f>
        <v>1</v>
      </c>
      <c r="B62" s="41">
        <f>B44</f>
        <v>3</v>
      </c>
      <c r="C62" s="66" t="s">
        <v>37</v>
      </c>
      <c r="D62" s="68"/>
      <c r="E62" s="42"/>
      <c r="F62" s="43">
        <f>F51+F61</f>
        <v>710</v>
      </c>
      <c r="G62" s="43">
        <f>G51+G61</f>
        <v>24.34</v>
      </c>
      <c r="H62" s="43">
        <f>H51+H61</f>
        <v>25.82</v>
      </c>
      <c r="I62" s="43">
        <f>I51+I61</f>
        <v>104.68</v>
      </c>
      <c r="J62" s="43">
        <f>J51+J61</f>
        <v>784</v>
      </c>
      <c r="K62" s="43"/>
      <c r="L62" s="43">
        <f>L51+L61</f>
        <v>85.75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 t="s">
        <v>63</v>
      </c>
      <c r="F71" s="27">
        <v>60</v>
      </c>
      <c r="G71" s="27">
        <v>1.82</v>
      </c>
      <c r="H71" s="27">
        <v>6.59</v>
      </c>
      <c r="I71" s="27">
        <v>13.25</v>
      </c>
      <c r="J71" s="27">
        <v>89</v>
      </c>
      <c r="K71" s="28">
        <v>31</v>
      </c>
      <c r="L71" s="27">
        <v>6.37</v>
      </c>
    </row>
    <row r="72" spans="1:12" ht="14.4" x14ac:dyDescent="0.3">
      <c r="A72" s="22"/>
      <c r="B72" s="23"/>
      <c r="C72" s="24"/>
      <c r="D72" s="29" t="s">
        <v>31</v>
      </c>
      <c r="E72" s="26" t="s">
        <v>64</v>
      </c>
      <c r="F72" s="27">
        <v>205</v>
      </c>
      <c r="G72" s="27">
        <v>1.31</v>
      </c>
      <c r="H72" s="27">
        <v>2.97</v>
      </c>
      <c r="I72" s="27">
        <v>11.2</v>
      </c>
      <c r="J72" s="27">
        <v>72</v>
      </c>
      <c r="K72" s="28">
        <v>27</v>
      </c>
      <c r="L72" s="27">
        <v>6.22</v>
      </c>
    </row>
    <row r="73" spans="1:12" ht="14.4" x14ac:dyDescent="0.3">
      <c r="A73" s="22"/>
      <c r="B73" s="23"/>
      <c r="C73" s="24"/>
      <c r="D73" s="29" t="s">
        <v>32</v>
      </c>
      <c r="E73" s="26" t="s">
        <v>65</v>
      </c>
      <c r="F73" s="27">
        <v>90</v>
      </c>
      <c r="G73" s="27">
        <v>12.31</v>
      </c>
      <c r="H73" s="27">
        <v>8.08</v>
      </c>
      <c r="I73" s="27">
        <v>9.35</v>
      </c>
      <c r="J73" s="27">
        <v>180</v>
      </c>
      <c r="K73" s="28">
        <v>180</v>
      </c>
      <c r="L73" s="27">
        <v>47.6</v>
      </c>
    </row>
    <row r="74" spans="1:12" ht="14.4" x14ac:dyDescent="0.3">
      <c r="A74" s="22"/>
      <c r="B74" s="23"/>
      <c r="C74" s="24"/>
      <c r="D74" s="29" t="s">
        <v>33</v>
      </c>
      <c r="E74" s="26" t="s">
        <v>66</v>
      </c>
      <c r="F74" s="27">
        <v>150</v>
      </c>
      <c r="G74" s="27">
        <v>8.7200000000000006</v>
      </c>
      <c r="H74" s="27">
        <v>7.85</v>
      </c>
      <c r="I74" s="27">
        <v>42.9</v>
      </c>
      <c r="J74" s="27">
        <v>196</v>
      </c>
      <c r="K74" s="28">
        <v>196</v>
      </c>
      <c r="L74" s="27">
        <v>9.3800000000000008</v>
      </c>
    </row>
    <row r="75" spans="1:12" ht="14.4" x14ac:dyDescent="0.3">
      <c r="A75" s="22"/>
      <c r="B75" s="23"/>
      <c r="C75" s="24"/>
      <c r="D75" s="29" t="s">
        <v>34</v>
      </c>
      <c r="E75" s="26" t="s">
        <v>67</v>
      </c>
      <c r="F75" s="27">
        <v>180</v>
      </c>
      <c r="G75" s="27">
        <v>0.16</v>
      </c>
      <c r="H75" s="27">
        <v>0</v>
      </c>
      <c r="I75" s="27">
        <v>18.95</v>
      </c>
      <c r="J75" s="27">
        <v>73</v>
      </c>
      <c r="K75" s="28">
        <v>262</v>
      </c>
      <c r="L75" s="27">
        <v>9.65</v>
      </c>
    </row>
    <row r="76" spans="1:12" ht="14.4" x14ac:dyDescent="0.3">
      <c r="A76" s="22"/>
      <c r="B76" s="23"/>
      <c r="C76" s="24"/>
      <c r="D76" s="29" t="s">
        <v>35</v>
      </c>
      <c r="E76" s="26" t="s">
        <v>26</v>
      </c>
      <c r="F76" s="27">
        <v>30</v>
      </c>
      <c r="G76" s="27">
        <v>2.41</v>
      </c>
      <c r="H76" s="27">
        <v>1.1399999999999999</v>
      </c>
      <c r="I76" s="27">
        <v>16.53</v>
      </c>
      <c r="J76" s="27">
        <v>86</v>
      </c>
      <c r="K76" s="28">
        <v>1089</v>
      </c>
      <c r="L76" s="50">
        <v>25204</v>
      </c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 t="s">
        <v>68</v>
      </c>
      <c r="E78" s="26" t="s">
        <v>69</v>
      </c>
      <c r="F78" s="27">
        <v>20</v>
      </c>
      <c r="G78" s="27">
        <v>0.16</v>
      </c>
      <c r="H78" s="27">
        <v>1.01</v>
      </c>
      <c r="I78" s="27">
        <v>1.28</v>
      </c>
      <c r="J78" s="27">
        <v>14</v>
      </c>
      <c r="K78" s="28">
        <v>238</v>
      </c>
      <c r="L78" s="27">
        <v>0.52</v>
      </c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735</v>
      </c>
      <c r="G80" s="35">
        <f>SUM(G71:G79)</f>
        <v>26.890000000000004</v>
      </c>
      <c r="H80" s="35">
        <f>SUM(H71:H79)</f>
        <v>27.640000000000004</v>
      </c>
      <c r="I80" s="35">
        <f>SUM(I71:I79)</f>
        <v>113.46</v>
      </c>
      <c r="J80" s="35">
        <f>SUM(J71:J79)</f>
        <v>710</v>
      </c>
      <c r="K80" s="36"/>
      <c r="L80" s="35">
        <f>SUM(L71:L79)</f>
        <v>25283.74</v>
      </c>
    </row>
    <row r="81" spans="1:12" ht="15.75" customHeight="1" x14ac:dyDescent="0.25">
      <c r="A81" s="40">
        <f>A63</f>
        <v>1</v>
      </c>
      <c r="B81" s="41">
        <f>B63</f>
        <v>4</v>
      </c>
      <c r="C81" s="66" t="s">
        <v>37</v>
      </c>
      <c r="D81" s="69"/>
      <c r="E81" s="42"/>
      <c r="F81" s="43">
        <f>F70+F80</f>
        <v>735</v>
      </c>
      <c r="G81" s="43">
        <f>G70+G80</f>
        <v>26.890000000000004</v>
      </c>
      <c r="H81" s="43">
        <f>H70+H80</f>
        <v>27.640000000000004</v>
      </c>
      <c r="I81" s="43">
        <f>I70+I80</f>
        <v>113.46</v>
      </c>
      <c r="J81" s="43">
        <f>J70+J80</f>
        <v>710</v>
      </c>
      <c r="K81" s="43"/>
      <c r="L81" s="43">
        <f>L70+L80</f>
        <v>25283.74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 t="s">
        <v>70</v>
      </c>
      <c r="F90" s="27">
        <v>60</v>
      </c>
      <c r="G90" s="27">
        <v>0.94</v>
      </c>
      <c r="H90" s="27">
        <v>5.99</v>
      </c>
      <c r="I90" s="27">
        <v>5.85</v>
      </c>
      <c r="J90" s="27">
        <v>80</v>
      </c>
      <c r="K90" s="28">
        <v>22</v>
      </c>
      <c r="L90" s="27">
        <v>3.46</v>
      </c>
    </row>
    <row r="91" spans="1:12" ht="14.4" x14ac:dyDescent="0.3">
      <c r="A91" s="22"/>
      <c r="B91" s="23"/>
      <c r="C91" s="24"/>
      <c r="D91" s="29" t="s">
        <v>31</v>
      </c>
      <c r="E91" s="26" t="s">
        <v>71</v>
      </c>
      <c r="F91" s="27">
        <v>200</v>
      </c>
      <c r="G91" s="27">
        <v>4.6900000000000004</v>
      </c>
      <c r="H91" s="27">
        <v>4.43</v>
      </c>
      <c r="I91" s="27">
        <v>15.96</v>
      </c>
      <c r="J91" s="27">
        <v>124</v>
      </c>
      <c r="K91" s="28">
        <v>37</v>
      </c>
      <c r="L91" s="27">
        <v>4.76</v>
      </c>
    </row>
    <row r="92" spans="1:12" ht="14.4" x14ac:dyDescent="0.3">
      <c r="A92" s="22"/>
      <c r="B92" s="23"/>
      <c r="C92" s="24"/>
      <c r="D92" s="29" t="s">
        <v>32</v>
      </c>
      <c r="E92" s="26" t="s">
        <v>72</v>
      </c>
      <c r="F92" s="27">
        <v>90</v>
      </c>
      <c r="G92" s="27">
        <v>10.35</v>
      </c>
      <c r="H92" s="27">
        <v>7.06</v>
      </c>
      <c r="I92" s="27">
        <v>16.86</v>
      </c>
      <c r="J92" s="27">
        <v>145</v>
      </c>
      <c r="K92" s="28" t="s">
        <v>74</v>
      </c>
      <c r="L92" s="27">
        <v>31.16</v>
      </c>
    </row>
    <row r="93" spans="1:12" ht="14.4" x14ac:dyDescent="0.3">
      <c r="A93" s="22"/>
      <c r="B93" s="23"/>
      <c r="C93" s="24"/>
      <c r="D93" s="29" t="s">
        <v>33</v>
      </c>
      <c r="E93" s="26" t="s">
        <v>73</v>
      </c>
      <c r="F93" s="27">
        <v>150</v>
      </c>
      <c r="G93" s="27">
        <v>3.22</v>
      </c>
      <c r="H93" s="27">
        <v>5.17</v>
      </c>
      <c r="I93" s="27">
        <v>19.8</v>
      </c>
      <c r="J93" s="27">
        <v>139</v>
      </c>
      <c r="K93" s="28" t="s">
        <v>75</v>
      </c>
      <c r="L93" s="27">
        <v>14.83</v>
      </c>
    </row>
    <row r="94" spans="1:12" ht="14.4" x14ac:dyDescent="0.3">
      <c r="A94" s="22"/>
      <c r="B94" s="23"/>
      <c r="C94" s="24"/>
      <c r="D94" s="29" t="s">
        <v>34</v>
      </c>
      <c r="E94" s="26" t="s">
        <v>48</v>
      </c>
      <c r="F94" s="27">
        <v>180</v>
      </c>
      <c r="G94" s="27">
        <v>0.11</v>
      </c>
      <c r="H94" s="27">
        <v>0</v>
      </c>
      <c r="I94" s="27">
        <v>16</v>
      </c>
      <c r="J94" s="27">
        <v>65</v>
      </c>
      <c r="K94" s="28">
        <v>254</v>
      </c>
      <c r="L94" s="27">
        <v>8.9700000000000006</v>
      </c>
    </row>
    <row r="95" spans="1:12" ht="14.4" x14ac:dyDescent="0.3">
      <c r="A95" s="22"/>
      <c r="B95" s="23"/>
      <c r="C95" s="24"/>
      <c r="D95" s="29" t="s">
        <v>35</v>
      </c>
      <c r="E95" s="26" t="s">
        <v>26</v>
      </c>
      <c r="F95" s="27">
        <v>30</v>
      </c>
      <c r="G95" s="27">
        <v>2.41</v>
      </c>
      <c r="H95" s="27">
        <v>1.1399999999999999</v>
      </c>
      <c r="I95" s="27">
        <v>16.53</v>
      </c>
      <c r="J95" s="27">
        <v>86</v>
      </c>
      <c r="K95" s="28">
        <v>1089</v>
      </c>
      <c r="L95" s="27">
        <v>1.69</v>
      </c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 t="s">
        <v>50</v>
      </c>
      <c r="E97" s="26" t="s">
        <v>49</v>
      </c>
      <c r="F97" s="27">
        <v>20</v>
      </c>
      <c r="G97" s="27">
        <v>0.27</v>
      </c>
      <c r="H97" s="27">
        <v>2.5099999999999998</v>
      </c>
      <c r="I97" s="27">
        <v>1.03</v>
      </c>
      <c r="J97" s="27">
        <v>28</v>
      </c>
      <c r="K97" s="28">
        <v>601</v>
      </c>
      <c r="L97" s="27">
        <v>1.94</v>
      </c>
    </row>
    <row r="98" spans="1:12" ht="14.4" x14ac:dyDescent="0.3">
      <c r="A98" s="22"/>
      <c r="B98" s="23"/>
      <c r="C98" s="24"/>
      <c r="D98" s="25" t="s">
        <v>100</v>
      </c>
      <c r="E98" s="26" t="s">
        <v>87</v>
      </c>
      <c r="F98" s="27">
        <v>15</v>
      </c>
      <c r="G98" s="27">
        <v>1.2</v>
      </c>
      <c r="H98" s="27">
        <v>0.56000000000000005</v>
      </c>
      <c r="I98" s="27">
        <v>8.65</v>
      </c>
      <c r="J98" s="27">
        <v>43</v>
      </c>
      <c r="K98" s="28">
        <v>1089</v>
      </c>
      <c r="L98" s="27">
        <v>0.88</v>
      </c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745</v>
      </c>
      <c r="G99" s="35">
        <f>SUM(G90:G98)</f>
        <v>23.189999999999998</v>
      </c>
      <c r="H99" s="35">
        <f>SUM(H90:H98)</f>
        <v>26.859999999999996</v>
      </c>
      <c r="I99" s="35">
        <f>SUM(I90:I98)</f>
        <v>100.68</v>
      </c>
      <c r="J99" s="35">
        <f>SUM(J90:J98)</f>
        <v>710</v>
      </c>
      <c r="K99" s="36"/>
      <c r="L99" s="35">
        <f>SUM(L90:L98)</f>
        <v>67.689999999999984</v>
      </c>
    </row>
    <row r="100" spans="1:12" ht="15.75" customHeight="1" x14ac:dyDescent="0.25">
      <c r="A100" s="40">
        <f>A82</f>
        <v>1</v>
      </c>
      <c r="B100" s="41">
        <f>B82</f>
        <v>5</v>
      </c>
      <c r="C100" s="66" t="s">
        <v>37</v>
      </c>
      <c r="D100" s="70"/>
      <c r="E100" s="42"/>
      <c r="F100" s="43">
        <f>F89+F99</f>
        <v>745</v>
      </c>
      <c r="G100" s="43">
        <f>G89+G99</f>
        <v>23.189999999999998</v>
      </c>
      <c r="H100" s="43">
        <f>H89+H99</f>
        <v>26.859999999999996</v>
      </c>
      <c r="I100" s="43">
        <f>I89+I99</f>
        <v>100.68</v>
      </c>
      <c r="J100" s="43">
        <f>J89+J99</f>
        <v>710</v>
      </c>
      <c r="K100" s="43"/>
      <c r="L100" s="43">
        <f>L89+L99</f>
        <v>67.689999999999984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 t="s">
        <v>101</v>
      </c>
      <c r="F109" s="27">
        <v>60</v>
      </c>
      <c r="G109" s="27">
        <v>1.72</v>
      </c>
      <c r="H109" s="27">
        <v>4.26</v>
      </c>
      <c r="I109" s="27">
        <v>2.64</v>
      </c>
      <c r="J109" s="27">
        <v>55</v>
      </c>
      <c r="K109" s="28">
        <v>38</v>
      </c>
      <c r="L109" s="27">
        <v>8.6199999999999992</v>
      </c>
    </row>
    <row r="110" spans="1:12" ht="14.4" x14ac:dyDescent="0.3">
      <c r="A110" s="22"/>
      <c r="B110" s="23"/>
      <c r="C110" s="24"/>
      <c r="D110" s="29" t="s">
        <v>31</v>
      </c>
      <c r="E110" s="26" t="s">
        <v>76</v>
      </c>
      <c r="F110" s="27">
        <v>200</v>
      </c>
      <c r="G110" s="27">
        <v>1.91</v>
      </c>
      <c r="H110" s="27">
        <v>2.78</v>
      </c>
      <c r="I110" s="27">
        <v>23.57</v>
      </c>
      <c r="J110" s="27">
        <v>101</v>
      </c>
      <c r="K110" s="28">
        <v>138</v>
      </c>
      <c r="L110" s="27">
        <v>5.16</v>
      </c>
    </row>
    <row r="111" spans="1:12" ht="14.4" x14ac:dyDescent="0.3">
      <c r="A111" s="22"/>
      <c r="B111" s="23"/>
      <c r="C111" s="24"/>
      <c r="D111" s="29" t="s">
        <v>32</v>
      </c>
      <c r="E111" s="26" t="s">
        <v>47</v>
      </c>
      <c r="F111" s="27">
        <v>90</v>
      </c>
      <c r="G111" s="27">
        <v>13.31</v>
      </c>
      <c r="H111" s="27">
        <v>11.25</v>
      </c>
      <c r="I111" s="27">
        <v>9.35</v>
      </c>
      <c r="J111" s="27">
        <v>202</v>
      </c>
      <c r="K111" s="28">
        <v>180</v>
      </c>
      <c r="L111" s="27">
        <v>47.6</v>
      </c>
    </row>
    <row r="112" spans="1:12" ht="14.4" x14ac:dyDescent="0.3">
      <c r="A112" s="22"/>
      <c r="B112" s="23"/>
      <c r="C112" s="24"/>
      <c r="D112" s="29" t="s">
        <v>33</v>
      </c>
      <c r="E112" s="26" t="s">
        <v>46</v>
      </c>
      <c r="F112" s="27">
        <v>150</v>
      </c>
      <c r="G112" s="27">
        <v>5.33</v>
      </c>
      <c r="H112" s="27">
        <v>6.17</v>
      </c>
      <c r="I112" s="27">
        <v>35.6</v>
      </c>
      <c r="J112" s="27">
        <v>223</v>
      </c>
      <c r="K112" s="28" t="s">
        <v>51</v>
      </c>
      <c r="L112" s="51">
        <v>8.69</v>
      </c>
    </row>
    <row r="113" spans="1:12" ht="14.4" x14ac:dyDescent="0.3">
      <c r="A113" s="22"/>
      <c r="B113" s="23"/>
      <c r="C113" s="24"/>
      <c r="D113" s="29" t="s">
        <v>34</v>
      </c>
      <c r="E113" s="26" t="s">
        <v>55</v>
      </c>
      <c r="F113" s="27">
        <v>180</v>
      </c>
      <c r="G113" s="27">
        <v>0.49</v>
      </c>
      <c r="H113" s="27">
        <v>0</v>
      </c>
      <c r="I113" s="27">
        <v>16.32</v>
      </c>
      <c r="J113" s="27">
        <v>69</v>
      </c>
      <c r="K113" s="28" t="s">
        <v>51</v>
      </c>
      <c r="L113" s="27">
        <v>3.94</v>
      </c>
    </row>
    <row r="114" spans="1:12" ht="14.4" x14ac:dyDescent="0.3">
      <c r="A114" s="22"/>
      <c r="B114" s="23"/>
      <c r="C114" s="24"/>
      <c r="D114" s="29" t="s">
        <v>35</v>
      </c>
      <c r="E114" s="52" t="s">
        <v>26</v>
      </c>
      <c r="F114" s="27">
        <v>30</v>
      </c>
      <c r="G114" s="27">
        <v>2.41</v>
      </c>
      <c r="H114" s="27">
        <v>1.1399999999999999</v>
      </c>
      <c r="I114" s="27">
        <v>16.53</v>
      </c>
      <c r="J114" s="27">
        <v>86</v>
      </c>
      <c r="K114" s="28">
        <v>1089</v>
      </c>
      <c r="L114" s="27">
        <v>1.68</v>
      </c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53" t="s">
        <v>50</v>
      </c>
      <c r="E116" s="52" t="s">
        <v>77</v>
      </c>
      <c r="F116" s="27">
        <v>20</v>
      </c>
      <c r="G116" s="27">
        <v>0.48</v>
      </c>
      <c r="H116" s="27">
        <v>1.64</v>
      </c>
      <c r="I116" s="27">
        <v>1.77</v>
      </c>
      <c r="J116" s="27">
        <v>24</v>
      </c>
      <c r="K116" s="28">
        <v>233</v>
      </c>
      <c r="L116" s="27">
        <v>1.05</v>
      </c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730</v>
      </c>
      <c r="G118" s="35">
        <f>SUM(G109:G117)</f>
        <v>25.650000000000002</v>
      </c>
      <c r="H118" s="35">
        <f>SUM(H109:H117)</f>
        <v>27.240000000000002</v>
      </c>
      <c r="I118" s="35">
        <f>SUM(I109:I117)</f>
        <v>105.77999999999999</v>
      </c>
      <c r="J118" s="35">
        <f>SUM(J109:J117)</f>
        <v>760</v>
      </c>
      <c r="K118" s="36"/>
      <c r="L118" s="35">
        <f>SUM(L109:L117)</f>
        <v>76.740000000000009</v>
      </c>
    </row>
    <row r="119" spans="1:12" x14ac:dyDescent="0.25">
      <c r="A119" s="40">
        <f>A101</f>
        <v>2</v>
      </c>
      <c r="B119" s="41">
        <f>B101</f>
        <v>1</v>
      </c>
      <c r="C119" s="66" t="s">
        <v>37</v>
      </c>
      <c r="D119" s="76"/>
      <c r="E119" s="42"/>
      <c r="F119" s="43">
        <f>F108+F118</f>
        <v>730</v>
      </c>
      <c r="G119" s="43">
        <f>G108+G118</f>
        <v>25.650000000000002</v>
      </c>
      <c r="H119" s="43">
        <f>H108+H118</f>
        <v>27.240000000000002</v>
      </c>
      <c r="I119" s="43">
        <f>I108+I118</f>
        <v>105.77999999999999</v>
      </c>
      <c r="J119" s="43">
        <f>J108+J118</f>
        <v>760</v>
      </c>
      <c r="K119" s="43"/>
      <c r="L119" s="43">
        <f>L108+L118</f>
        <v>76.740000000000009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52" t="s">
        <v>78</v>
      </c>
      <c r="F128" s="27">
        <v>60</v>
      </c>
      <c r="G128" s="27">
        <v>1.7</v>
      </c>
      <c r="H128" s="27">
        <v>0.1</v>
      </c>
      <c r="I128" s="27">
        <v>3.5</v>
      </c>
      <c r="J128" s="27">
        <v>39</v>
      </c>
      <c r="K128" s="54" t="s">
        <v>79</v>
      </c>
      <c r="L128" s="27">
        <v>12.62</v>
      </c>
    </row>
    <row r="129" spans="1:12" ht="14.4" x14ac:dyDescent="0.3">
      <c r="A129" s="44"/>
      <c r="B129" s="23"/>
      <c r="C129" s="24"/>
      <c r="D129" s="29" t="s">
        <v>31</v>
      </c>
      <c r="E129" s="52" t="s">
        <v>58</v>
      </c>
      <c r="F129" s="27">
        <v>200</v>
      </c>
      <c r="G129" s="27">
        <v>1.83</v>
      </c>
      <c r="H129" s="27">
        <v>4.3</v>
      </c>
      <c r="I129" s="27">
        <v>13.57</v>
      </c>
      <c r="J129" s="27">
        <v>118.8</v>
      </c>
      <c r="K129" s="28">
        <v>34</v>
      </c>
      <c r="L129" s="27">
        <v>8.61</v>
      </c>
    </row>
    <row r="130" spans="1:12" ht="14.4" x14ac:dyDescent="0.3">
      <c r="A130" s="44"/>
      <c r="B130" s="23"/>
      <c r="C130" s="24"/>
      <c r="D130" s="29" t="s">
        <v>32</v>
      </c>
      <c r="E130" s="52" t="s">
        <v>80</v>
      </c>
      <c r="F130" s="27">
        <v>90</v>
      </c>
      <c r="G130" s="27">
        <v>14.13</v>
      </c>
      <c r="H130" s="27">
        <v>13.5</v>
      </c>
      <c r="I130" s="27">
        <v>9.0500000000000007</v>
      </c>
      <c r="J130" s="27">
        <v>145</v>
      </c>
      <c r="K130" s="54" t="s">
        <v>74</v>
      </c>
      <c r="L130" s="27">
        <v>21.63</v>
      </c>
    </row>
    <row r="131" spans="1:12" ht="14.4" x14ac:dyDescent="0.3">
      <c r="A131" s="44"/>
      <c r="B131" s="23"/>
      <c r="C131" s="24"/>
      <c r="D131" s="29" t="s">
        <v>33</v>
      </c>
      <c r="E131" s="52" t="s">
        <v>81</v>
      </c>
      <c r="F131" s="27">
        <v>150</v>
      </c>
      <c r="G131" s="27">
        <v>3.52</v>
      </c>
      <c r="H131" s="27">
        <v>4.8</v>
      </c>
      <c r="I131" s="27">
        <v>35.020000000000003</v>
      </c>
      <c r="J131" s="27">
        <v>197</v>
      </c>
      <c r="K131" s="54" t="s">
        <v>82</v>
      </c>
      <c r="L131" s="27">
        <v>11.76</v>
      </c>
    </row>
    <row r="132" spans="1:12" ht="14.4" x14ac:dyDescent="0.3">
      <c r="A132" s="44"/>
      <c r="B132" s="23"/>
      <c r="C132" s="24"/>
      <c r="D132" s="29" t="s">
        <v>34</v>
      </c>
      <c r="E132" s="52" t="s">
        <v>83</v>
      </c>
      <c r="F132" s="27">
        <v>180</v>
      </c>
      <c r="G132" s="27">
        <v>0.32</v>
      </c>
      <c r="H132" s="27">
        <v>0</v>
      </c>
      <c r="I132" s="27">
        <v>18.89</v>
      </c>
      <c r="J132" s="27">
        <v>73</v>
      </c>
      <c r="K132" s="54" t="s">
        <v>84</v>
      </c>
      <c r="L132" s="27">
        <v>4.95</v>
      </c>
    </row>
    <row r="133" spans="1:12" ht="14.4" x14ac:dyDescent="0.3">
      <c r="A133" s="44"/>
      <c r="B133" s="23"/>
      <c r="C133" s="24"/>
      <c r="D133" s="29" t="s">
        <v>35</v>
      </c>
      <c r="E133" s="52" t="s">
        <v>26</v>
      </c>
      <c r="F133" s="27">
        <v>30</v>
      </c>
      <c r="G133" s="27">
        <v>2.41</v>
      </c>
      <c r="H133" s="27">
        <v>1.1399999999999999</v>
      </c>
      <c r="I133" s="27">
        <v>16.53</v>
      </c>
      <c r="J133" s="27">
        <v>86</v>
      </c>
      <c r="K133" s="28">
        <v>1089</v>
      </c>
      <c r="L133" s="27">
        <v>1.69</v>
      </c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80" t="s">
        <v>102</v>
      </c>
      <c r="E135" s="52" t="s">
        <v>85</v>
      </c>
      <c r="F135" s="27">
        <v>100</v>
      </c>
      <c r="G135" s="27">
        <v>0.3</v>
      </c>
      <c r="H135" s="27">
        <v>0</v>
      </c>
      <c r="I135" s="27">
        <v>8.6</v>
      </c>
      <c r="J135" s="27">
        <v>47</v>
      </c>
      <c r="K135" s="28">
        <v>653</v>
      </c>
      <c r="L135" s="27">
        <v>18.5</v>
      </c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810</v>
      </c>
      <c r="G137" s="35">
        <f>SUM(G128:G136)</f>
        <v>24.21</v>
      </c>
      <c r="H137" s="35">
        <f>SUM(H128:H136)</f>
        <v>23.84</v>
      </c>
      <c r="I137" s="35">
        <f>SUM(I128:I136)</f>
        <v>105.16</v>
      </c>
      <c r="J137" s="35">
        <f>SUM(J128:J136)</f>
        <v>705.8</v>
      </c>
      <c r="K137" s="36"/>
      <c r="L137" s="35">
        <f>SUM(L128:L136)</f>
        <v>79.759999999999991</v>
      </c>
    </row>
    <row r="138" spans="1:12" x14ac:dyDescent="0.25">
      <c r="A138" s="46">
        <f>A120</f>
        <v>2</v>
      </c>
      <c r="B138" s="46">
        <f>B120</f>
        <v>2</v>
      </c>
      <c r="C138" s="66" t="s">
        <v>37</v>
      </c>
      <c r="D138" s="77"/>
      <c r="E138" s="42"/>
      <c r="F138" s="43">
        <f>F127+F137</f>
        <v>810</v>
      </c>
      <c r="G138" s="43">
        <f>G127+G137</f>
        <v>24.21</v>
      </c>
      <c r="H138" s="43">
        <f>H127+H137</f>
        <v>23.84</v>
      </c>
      <c r="I138" s="43">
        <f>I127+I137</f>
        <v>105.16</v>
      </c>
      <c r="J138" s="43">
        <f>J127+J137</f>
        <v>705.8</v>
      </c>
      <c r="K138" s="43"/>
      <c r="L138" s="43">
        <f>L127+L137</f>
        <v>79.759999999999991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52" t="s">
        <v>57</v>
      </c>
      <c r="F147" s="27">
        <v>60</v>
      </c>
      <c r="G147" s="55" t="s">
        <v>86</v>
      </c>
      <c r="H147" s="27">
        <v>5.28</v>
      </c>
      <c r="I147" s="27">
        <v>4.08</v>
      </c>
      <c r="J147" s="27">
        <v>67</v>
      </c>
      <c r="K147" s="54" t="s">
        <v>61</v>
      </c>
      <c r="L147" s="27">
        <v>8.15</v>
      </c>
    </row>
    <row r="148" spans="1:12" ht="14.4" x14ac:dyDescent="0.3">
      <c r="A148" s="22"/>
      <c r="B148" s="23"/>
      <c r="C148" s="24"/>
      <c r="D148" s="29" t="s">
        <v>31</v>
      </c>
      <c r="E148" s="52" t="s">
        <v>71</v>
      </c>
      <c r="F148" s="27">
        <v>200</v>
      </c>
      <c r="G148" s="27">
        <v>4.6900000000000004</v>
      </c>
      <c r="H148" s="27">
        <v>4.43</v>
      </c>
      <c r="I148" s="27">
        <v>15.96</v>
      </c>
      <c r="J148" s="27">
        <v>124</v>
      </c>
      <c r="K148" s="28">
        <v>37</v>
      </c>
      <c r="L148" s="27">
        <v>4.76</v>
      </c>
    </row>
    <row r="149" spans="1:12" ht="14.4" x14ac:dyDescent="0.3">
      <c r="A149" s="22"/>
      <c r="B149" s="23"/>
      <c r="C149" s="24"/>
      <c r="D149" s="29" t="s">
        <v>32</v>
      </c>
      <c r="E149" s="52" t="s">
        <v>65</v>
      </c>
      <c r="F149" s="27">
        <v>90</v>
      </c>
      <c r="G149" s="27">
        <v>8.31</v>
      </c>
      <c r="H149" s="27">
        <v>6.25</v>
      </c>
      <c r="I149" s="27">
        <v>9.35</v>
      </c>
      <c r="J149" s="27">
        <v>193</v>
      </c>
      <c r="K149" s="28">
        <v>180</v>
      </c>
      <c r="L149" s="27">
        <v>47.6</v>
      </c>
    </row>
    <row r="150" spans="1:12" ht="14.4" x14ac:dyDescent="0.3">
      <c r="A150" s="22"/>
      <c r="B150" s="23"/>
      <c r="C150" s="24"/>
      <c r="D150" s="29" t="s">
        <v>33</v>
      </c>
      <c r="E150" s="52" t="s">
        <v>66</v>
      </c>
      <c r="F150" s="27">
        <v>150</v>
      </c>
      <c r="G150" s="27">
        <v>8.7200000000000006</v>
      </c>
      <c r="H150" s="27">
        <v>7.85</v>
      </c>
      <c r="I150" s="27">
        <v>42.9</v>
      </c>
      <c r="J150" s="27">
        <v>281</v>
      </c>
      <c r="K150" s="28">
        <v>196</v>
      </c>
      <c r="L150" s="27">
        <v>9.3800000000000008</v>
      </c>
    </row>
    <row r="151" spans="1:12" ht="14.4" x14ac:dyDescent="0.3">
      <c r="A151" s="22"/>
      <c r="B151" s="23"/>
      <c r="C151" s="24"/>
      <c r="D151" s="29" t="s">
        <v>34</v>
      </c>
      <c r="E151" s="52" t="s">
        <v>48</v>
      </c>
      <c r="F151" s="27">
        <v>180</v>
      </c>
      <c r="G151" s="27">
        <v>0.11</v>
      </c>
      <c r="H151" s="27">
        <v>0</v>
      </c>
      <c r="I151" s="27">
        <v>16</v>
      </c>
      <c r="J151" s="27">
        <v>65</v>
      </c>
      <c r="K151" s="28">
        <v>254</v>
      </c>
      <c r="L151" s="27">
        <v>8.9700000000000006</v>
      </c>
    </row>
    <row r="152" spans="1:12" ht="14.4" x14ac:dyDescent="0.3">
      <c r="A152" s="22"/>
      <c r="B152" s="23"/>
      <c r="C152" s="24"/>
      <c r="D152" s="29" t="s">
        <v>35</v>
      </c>
      <c r="E152" s="52" t="s">
        <v>26</v>
      </c>
      <c r="F152" s="27">
        <v>30</v>
      </c>
      <c r="G152" s="27">
        <v>2.41</v>
      </c>
      <c r="H152" s="27">
        <v>1.1399999999999999</v>
      </c>
      <c r="I152" s="27">
        <v>16.53</v>
      </c>
      <c r="J152" s="27">
        <v>86</v>
      </c>
      <c r="K152" s="28">
        <v>1089</v>
      </c>
      <c r="L152" s="27">
        <v>1.69</v>
      </c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53" t="s">
        <v>26</v>
      </c>
      <c r="E154" s="52" t="s">
        <v>87</v>
      </c>
      <c r="F154" s="27">
        <v>15</v>
      </c>
      <c r="G154" s="27">
        <v>1.2</v>
      </c>
      <c r="H154" s="27">
        <v>0.56000000000000005</v>
      </c>
      <c r="I154" s="27">
        <v>8.26</v>
      </c>
      <c r="J154" s="27">
        <v>43</v>
      </c>
      <c r="K154" s="28">
        <v>1089</v>
      </c>
      <c r="L154" s="27">
        <v>0.88</v>
      </c>
    </row>
    <row r="155" spans="1:12" ht="14.4" x14ac:dyDescent="0.3">
      <c r="A155" s="22"/>
      <c r="B155" s="23"/>
      <c r="C155" s="24"/>
      <c r="D155" s="25" t="s">
        <v>50</v>
      </c>
      <c r="E155" s="26" t="s">
        <v>69</v>
      </c>
      <c r="F155" s="27">
        <v>20</v>
      </c>
      <c r="G155" s="27">
        <v>0.16</v>
      </c>
      <c r="H155" s="27">
        <v>1.01</v>
      </c>
      <c r="I155" s="27">
        <v>1.28</v>
      </c>
      <c r="J155" s="27">
        <v>14</v>
      </c>
      <c r="K155" s="28">
        <v>238</v>
      </c>
      <c r="L155" s="27">
        <v>0.52</v>
      </c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745</v>
      </c>
      <c r="G156" s="35">
        <f>SUM(G147:G155)</f>
        <v>25.599999999999998</v>
      </c>
      <c r="H156" s="35">
        <f>SUM(H147:H155)</f>
        <v>26.520000000000003</v>
      </c>
      <c r="I156" s="35">
        <f>SUM(I147:I155)</f>
        <v>114.36</v>
      </c>
      <c r="J156" s="35">
        <f>SUM(J147:J155)</f>
        <v>873</v>
      </c>
      <c r="K156" s="36"/>
      <c r="L156" s="35">
        <f>SUM(L147:L155)</f>
        <v>81.949999999999989</v>
      </c>
    </row>
    <row r="157" spans="1:12" x14ac:dyDescent="0.25">
      <c r="A157" s="40">
        <f>A139</f>
        <v>2</v>
      </c>
      <c r="B157" s="41">
        <f>B139</f>
        <v>3</v>
      </c>
      <c r="C157" s="66" t="s">
        <v>37</v>
      </c>
      <c r="D157" s="78"/>
      <c r="E157" s="42"/>
      <c r="F157" s="43">
        <f>F146+F156</f>
        <v>745</v>
      </c>
      <c r="G157" s="43">
        <f>G146+G156</f>
        <v>25.599999999999998</v>
      </c>
      <c r="H157" s="43">
        <f>H146+H156</f>
        <v>26.520000000000003</v>
      </c>
      <c r="I157" s="43">
        <f>I146+I156</f>
        <v>114.36</v>
      </c>
      <c r="J157" s="43">
        <f>J146+J156</f>
        <v>873</v>
      </c>
      <c r="K157" s="43"/>
      <c r="L157" s="43">
        <f>L146+L156</f>
        <v>81.949999999999989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52" t="s">
        <v>88</v>
      </c>
      <c r="F166" s="27">
        <v>60</v>
      </c>
      <c r="G166" s="27">
        <v>1.04</v>
      </c>
      <c r="H166" s="27">
        <v>3.35</v>
      </c>
      <c r="I166" s="27">
        <v>6.15</v>
      </c>
      <c r="J166" s="27">
        <v>68</v>
      </c>
      <c r="K166" s="28">
        <v>33</v>
      </c>
      <c r="L166" s="51">
        <v>6.19</v>
      </c>
    </row>
    <row r="167" spans="1:12" ht="14.4" x14ac:dyDescent="0.3">
      <c r="A167" s="22"/>
      <c r="B167" s="23"/>
      <c r="C167" s="24"/>
      <c r="D167" s="29" t="s">
        <v>31</v>
      </c>
      <c r="E167" s="52" t="s">
        <v>89</v>
      </c>
      <c r="F167" s="27">
        <v>200</v>
      </c>
      <c r="G167" s="27">
        <v>2.23</v>
      </c>
      <c r="H167" s="27">
        <v>3.44</v>
      </c>
      <c r="I167" s="27">
        <v>13.37</v>
      </c>
      <c r="J167" s="27">
        <v>121</v>
      </c>
      <c r="K167" s="28">
        <v>38</v>
      </c>
      <c r="L167" s="27">
        <v>4.62</v>
      </c>
    </row>
    <row r="168" spans="1:12" ht="14.4" x14ac:dyDescent="0.3">
      <c r="A168" s="22"/>
      <c r="B168" s="23"/>
      <c r="C168" s="24"/>
      <c r="D168" s="29" t="s">
        <v>32</v>
      </c>
      <c r="E168" s="52" t="s">
        <v>90</v>
      </c>
      <c r="F168" s="27">
        <v>90</v>
      </c>
      <c r="G168" s="27">
        <v>14.2</v>
      </c>
      <c r="H168" s="27">
        <v>12.13</v>
      </c>
      <c r="I168" s="27">
        <v>5.61</v>
      </c>
      <c r="J168" s="27">
        <v>221</v>
      </c>
      <c r="K168" s="54" t="s">
        <v>91</v>
      </c>
      <c r="L168" s="27">
        <v>28.77</v>
      </c>
    </row>
    <row r="169" spans="1:12" ht="14.4" x14ac:dyDescent="0.3">
      <c r="A169" s="22"/>
      <c r="B169" s="23"/>
      <c r="C169" s="24"/>
      <c r="D169" s="29" t="s">
        <v>33</v>
      </c>
      <c r="E169" s="52" t="s">
        <v>73</v>
      </c>
      <c r="F169" s="27">
        <v>150</v>
      </c>
      <c r="G169" s="27">
        <v>3.22</v>
      </c>
      <c r="H169" s="27">
        <v>5.17</v>
      </c>
      <c r="I169" s="27">
        <v>40.799999999999997</v>
      </c>
      <c r="J169" s="27">
        <v>139</v>
      </c>
      <c r="K169" s="54" t="s">
        <v>75</v>
      </c>
      <c r="L169" s="27">
        <v>14.83</v>
      </c>
    </row>
    <row r="170" spans="1:12" ht="14.4" x14ac:dyDescent="0.3">
      <c r="A170" s="22"/>
      <c r="B170" s="23"/>
      <c r="C170" s="24"/>
      <c r="D170" s="29" t="s">
        <v>34</v>
      </c>
      <c r="E170" s="52" t="s">
        <v>92</v>
      </c>
      <c r="F170" s="27">
        <v>180</v>
      </c>
      <c r="G170" s="27">
        <v>0.16</v>
      </c>
      <c r="H170" s="27">
        <v>0</v>
      </c>
      <c r="I170" s="27">
        <v>18.95</v>
      </c>
      <c r="J170" s="27">
        <v>73</v>
      </c>
      <c r="K170" s="28">
        <v>262</v>
      </c>
      <c r="L170" s="27">
        <v>9.65</v>
      </c>
    </row>
    <row r="171" spans="1:12" ht="14.4" x14ac:dyDescent="0.3">
      <c r="A171" s="22"/>
      <c r="B171" s="23"/>
      <c r="C171" s="24"/>
      <c r="D171" s="29" t="s">
        <v>35</v>
      </c>
      <c r="E171" s="52" t="s">
        <v>26</v>
      </c>
      <c r="F171" s="27">
        <v>30</v>
      </c>
      <c r="G171" s="27">
        <v>2.41</v>
      </c>
      <c r="H171" s="27">
        <v>1.1399999999999999</v>
      </c>
      <c r="I171" s="27">
        <v>16.53</v>
      </c>
      <c r="J171" s="27">
        <v>86</v>
      </c>
      <c r="K171" s="28">
        <v>1089</v>
      </c>
      <c r="L171" s="27">
        <v>1.69</v>
      </c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710</v>
      </c>
      <c r="G175" s="35">
        <f>SUM(G166:G174)</f>
        <v>23.259999999999998</v>
      </c>
      <c r="H175" s="35">
        <f>SUM(H166:H174)</f>
        <v>25.230000000000004</v>
      </c>
      <c r="I175" s="35">
        <f>SUM(I166:I174)</f>
        <v>101.41</v>
      </c>
      <c r="J175" s="35">
        <f>SUM(J166:J174)</f>
        <v>708</v>
      </c>
      <c r="K175" s="36"/>
      <c r="L175" s="35">
        <f>SUM(L166:L174)</f>
        <v>65.75</v>
      </c>
    </row>
    <row r="176" spans="1:12" x14ac:dyDescent="0.25">
      <c r="A176" s="40">
        <f>A158</f>
        <v>2</v>
      </c>
      <c r="B176" s="41">
        <f>B158</f>
        <v>4</v>
      </c>
      <c r="C176" s="66" t="s">
        <v>37</v>
      </c>
      <c r="D176" s="79"/>
      <c r="E176" s="42"/>
      <c r="F176" s="43">
        <f>F165+F175</f>
        <v>710</v>
      </c>
      <c r="G176" s="43">
        <f>G165+G175</f>
        <v>23.259999999999998</v>
      </c>
      <c r="H176" s="43">
        <f>H165+H175</f>
        <v>25.230000000000004</v>
      </c>
      <c r="I176" s="43">
        <f>I165+I175</f>
        <v>101.41</v>
      </c>
      <c r="J176" s="43">
        <f>J165+J175</f>
        <v>708</v>
      </c>
      <c r="K176" s="43"/>
      <c r="L176" s="43">
        <f>L165+L175</f>
        <v>65.75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52" t="s">
        <v>93</v>
      </c>
      <c r="F185" s="27">
        <v>60</v>
      </c>
      <c r="G185" s="27">
        <v>1.32</v>
      </c>
      <c r="H185" s="27">
        <v>3.67</v>
      </c>
      <c r="I185" s="27">
        <v>2.61</v>
      </c>
      <c r="J185" s="27">
        <v>48</v>
      </c>
      <c r="K185" s="28">
        <v>39</v>
      </c>
      <c r="L185" s="27">
        <v>6.5</v>
      </c>
    </row>
    <row r="186" spans="1:12" ht="14.4" x14ac:dyDescent="0.3">
      <c r="A186" s="22"/>
      <c r="B186" s="23"/>
      <c r="C186" s="24"/>
      <c r="D186" s="29" t="s">
        <v>31</v>
      </c>
      <c r="E186" s="52" t="s">
        <v>94</v>
      </c>
      <c r="F186" s="27">
        <v>200</v>
      </c>
      <c r="G186" s="27">
        <v>2.2599999999999998</v>
      </c>
      <c r="H186" s="27">
        <v>3.34</v>
      </c>
      <c r="I186" s="27">
        <v>16.78</v>
      </c>
      <c r="J186" s="27">
        <v>121</v>
      </c>
      <c r="K186" s="28">
        <v>39</v>
      </c>
      <c r="L186" s="27">
        <v>5.62</v>
      </c>
    </row>
    <row r="187" spans="1:12" ht="14.4" x14ac:dyDescent="0.3">
      <c r="A187" s="22"/>
      <c r="B187" s="23"/>
      <c r="C187" s="24"/>
      <c r="D187" s="29" t="s">
        <v>32</v>
      </c>
      <c r="E187" s="52" t="s">
        <v>95</v>
      </c>
      <c r="F187" s="27">
        <v>90</v>
      </c>
      <c r="G187" s="27">
        <v>13.31</v>
      </c>
      <c r="H187" s="27">
        <v>11.25</v>
      </c>
      <c r="I187" s="27">
        <v>12.35</v>
      </c>
      <c r="J187" s="27">
        <v>159</v>
      </c>
      <c r="K187" s="28">
        <v>180</v>
      </c>
      <c r="L187" s="27">
        <v>47.6</v>
      </c>
    </row>
    <row r="188" spans="1:12" ht="14.4" x14ac:dyDescent="0.3">
      <c r="A188" s="22"/>
      <c r="B188" s="23"/>
      <c r="C188" s="24"/>
      <c r="D188" s="29" t="s">
        <v>33</v>
      </c>
      <c r="E188" s="52" t="s">
        <v>96</v>
      </c>
      <c r="F188" s="27">
        <v>150</v>
      </c>
      <c r="G188" s="27">
        <v>4.6900000000000004</v>
      </c>
      <c r="H188" s="27">
        <v>6.74</v>
      </c>
      <c r="I188" s="27">
        <v>33.28</v>
      </c>
      <c r="J188" s="27">
        <v>216</v>
      </c>
      <c r="K188" s="54" t="s">
        <v>82</v>
      </c>
      <c r="L188" s="27">
        <v>8.0299999999999994</v>
      </c>
    </row>
    <row r="189" spans="1:12" ht="14.4" x14ac:dyDescent="0.3">
      <c r="A189" s="22"/>
      <c r="B189" s="23"/>
      <c r="C189" s="24"/>
      <c r="D189" s="29" t="s">
        <v>34</v>
      </c>
      <c r="E189" s="52" t="s">
        <v>97</v>
      </c>
      <c r="F189" s="27">
        <v>180</v>
      </c>
      <c r="G189" s="27">
        <v>0.94</v>
      </c>
      <c r="H189" s="27">
        <v>0</v>
      </c>
      <c r="I189" s="27">
        <v>18.149999999999999</v>
      </c>
      <c r="J189" s="27">
        <v>73</v>
      </c>
      <c r="K189" s="54" t="s">
        <v>98</v>
      </c>
      <c r="L189" s="27">
        <v>5.36</v>
      </c>
    </row>
    <row r="190" spans="1:12" ht="14.4" x14ac:dyDescent="0.3">
      <c r="A190" s="22"/>
      <c r="B190" s="23"/>
      <c r="C190" s="24"/>
      <c r="D190" s="29" t="s">
        <v>35</v>
      </c>
      <c r="E190" s="52" t="s">
        <v>26</v>
      </c>
      <c r="F190" s="27">
        <v>30</v>
      </c>
      <c r="G190" s="27">
        <v>2.41</v>
      </c>
      <c r="H190" s="27">
        <v>1.1399999999999999</v>
      </c>
      <c r="I190" s="27">
        <v>16.53</v>
      </c>
      <c r="J190" s="27">
        <v>86</v>
      </c>
      <c r="K190" s="28">
        <v>1089</v>
      </c>
      <c r="L190" s="27">
        <v>1.69</v>
      </c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53" t="s">
        <v>50</v>
      </c>
      <c r="E192" s="52" t="s">
        <v>99</v>
      </c>
      <c r="F192" s="27">
        <v>20</v>
      </c>
      <c r="G192" s="27">
        <v>0.66</v>
      </c>
      <c r="H192" s="27">
        <v>0.48</v>
      </c>
      <c r="I192" s="27">
        <v>1.78</v>
      </c>
      <c r="J192" s="27">
        <v>14</v>
      </c>
      <c r="K192" s="54" t="s">
        <v>74</v>
      </c>
      <c r="L192" s="27">
        <v>1.19</v>
      </c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730</v>
      </c>
      <c r="G194" s="35">
        <f>SUM(G185:G193)</f>
        <v>25.590000000000003</v>
      </c>
      <c r="H194" s="35">
        <f>SUM(H185:H193)</f>
        <v>26.62</v>
      </c>
      <c r="I194" s="35">
        <f>SUM(I185:I193)</f>
        <v>101.48000000000002</v>
      </c>
      <c r="J194" s="35">
        <f>SUM(J185:J193)</f>
        <v>717</v>
      </c>
      <c r="K194" s="36"/>
      <c r="L194" s="35">
        <f>SUM(L185:L193)</f>
        <v>75.989999999999995</v>
      </c>
    </row>
    <row r="195" spans="1:12" x14ac:dyDescent="0.25">
      <c r="A195" s="40">
        <f>A177</f>
        <v>2</v>
      </c>
      <c r="B195" s="41">
        <f>B177</f>
        <v>5</v>
      </c>
      <c r="C195" s="66" t="s">
        <v>37</v>
      </c>
      <c r="D195" s="75"/>
      <c r="E195" s="42"/>
      <c r="F195" s="43">
        <f>F184+F194</f>
        <v>730</v>
      </c>
      <c r="G195" s="43">
        <f>G184+G194</f>
        <v>25.590000000000003</v>
      </c>
      <c r="H195" s="43">
        <f>H184+H194</f>
        <v>26.62</v>
      </c>
      <c r="I195" s="43">
        <f>I184+I194</f>
        <v>101.48000000000002</v>
      </c>
      <c r="J195" s="43">
        <f>J184+J194</f>
        <v>717</v>
      </c>
      <c r="K195" s="43"/>
      <c r="L195" s="43">
        <f>L184+L194</f>
        <v>75.989999999999995</v>
      </c>
    </row>
    <row r="196" spans="1:12" x14ac:dyDescent="0.25">
      <c r="A196" s="47"/>
      <c r="B196" s="48"/>
      <c r="C196" s="72" t="s">
        <v>38</v>
      </c>
      <c r="D196" s="73"/>
      <c r="E196" s="74"/>
      <c r="F196" s="49">
        <f>(F24+F43+F62+F81+F100+F119+F138+F157+F176+F195)/(IF(F24=0, 0, 1)+IF(F43=0, 0, 1)+IF(F62=0, 0, 1)+IF(F81=0, 0, 1)+IF(F100=0, 0, 1)+IF(F119=0, 0, 1)+IF(F138=0, 0, 1)+IF(F157=0, 0, 1)+IF(F176=0, 0, 1)+IF(F195=0, 0, 1))</f>
        <v>752.5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24.943999999999999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26.409000000000002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105.86799999999998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749.88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2598.8370000000004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created xsi:type="dcterms:W3CDTF">2022-05-16T14:23:56Z</dcterms:created>
  <dcterms:modified xsi:type="dcterms:W3CDTF">2025-01-26T03:58:04Z</dcterms:modified>
</cp:coreProperties>
</file>